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19200" windowHeight="10695"/>
  </bookViews>
  <sheets>
    <sheet name="Aufgabenliste" sheetId="1" r:id="rId1"/>
  </sheets>
  <definedNames>
    <definedName name="_xlnm.Print_Titles" localSheetId="0">Aufgabenliste!$4:$4</definedName>
  </definedNames>
  <calcPr calcId="152511"/>
</workbook>
</file>

<file path=xl/calcChain.xml><?xml version="1.0" encoding="utf-8"?>
<calcChain xmlns="http://schemas.openxmlformats.org/spreadsheetml/2006/main">
  <c r="E14" i="1" l="1"/>
  <c r="F14" i="1" s="1"/>
  <c r="H14" i="1" s="1"/>
  <c r="E15" i="1"/>
  <c r="F15" i="1"/>
  <c r="H15" i="1" s="1"/>
  <c r="F7" i="1"/>
  <c r="H7" i="1" s="1"/>
  <c r="F8" i="1"/>
  <c r="H8" i="1" s="1"/>
  <c r="F9" i="1"/>
  <c r="F10" i="1"/>
  <c r="F11" i="1"/>
  <c r="H11" i="1" s="1"/>
  <c r="F12" i="1"/>
  <c r="H12" i="1" s="1"/>
  <c r="F13" i="1"/>
  <c r="E7" i="1"/>
  <c r="E8" i="1"/>
  <c r="E9" i="1"/>
  <c r="E10" i="1"/>
  <c r="E11" i="1"/>
  <c r="E12" i="1"/>
  <c r="E13" i="1"/>
  <c r="H9" i="1"/>
  <c r="H10" i="1"/>
  <c r="H13" i="1"/>
  <c r="F5" i="1" l="1"/>
  <c r="H5" i="1" s="1"/>
  <c r="H6" i="1"/>
  <c r="F6" i="1"/>
  <c r="E6" i="1"/>
  <c r="E5" i="1"/>
</calcChain>
</file>

<file path=xl/sharedStrings.xml><?xml version="1.0" encoding="utf-8"?>
<sst xmlns="http://schemas.openxmlformats.org/spreadsheetml/2006/main" count="41" uniqueCount="26">
  <si>
    <t>Aufgabe</t>
  </si>
  <si>
    <t>Priorität</t>
  </si>
  <si>
    <t>Status</t>
  </si>
  <si>
    <t>% abgeschlossen</t>
  </si>
  <si>
    <t>Anfangsdatum</t>
  </si>
  <si>
    <t>Fälligkeitsdatum</t>
  </si>
  <si>
    <t>Hoch</t>
  </si>
  <si>
    <t>Normal</t>
  </si>
  <si>
    <t>Niedrig</t>
  </si>
  <si>
    <t>Nicht begonnen</t>
  </si>
  <si>
    <t>In Bearbeitung</t>
  </si>
  <si>
    <t>Notizen</t>
  </si>
  <si>
    <t>Erledigt</t>
  </si>
  <si>
    <t>Aufgabe 1</t>
  </si>
  <si>
    <t>Aufgabe 2</t>
  </si>
  <si>
    <t>Aufgabe 3</t>
  </si>
  <si>
    <t>Erledigt/überfällig?</t>
  </si>
  <si>
    <t>Aufgabe 4</t>
  </si>
  <si>
    <t>Aufgabe 5</t>
  </si>
  <si>
    <t>Aufgabe 6</t>
  </si>
  <si>
    <t>Aufgabe 7</t>
  </si>
  <si>
    <t>Aufgabe 8</t>
  </si>
  <si>
    <t>Aufgabe 9</t>
  </si>
  <si>
    <t>Aufgabe 10</t>
  </si>
  <si>
    <t>Aufgabe 11</t>
  </si>
  <si>
    <t>Zurückgestellt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</si>
</sst>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 tint="4.9989318521683403E-2"/>
      <name val="Century Gothic"/>
      <family val="1"/>
      <scheme val="minor"/>
    </font>
    <font>
      <sz val="11"/>
      <color theme="1"/>
      <name val="Century Gothic"/>
      <family val="2"/>
      <scheme val="minor"/>
    </font>
    <font>
      <sz val="8"/>
      <name val="Century Gothic"/>
      <family val="2"/>
      <scheme val="minor"/>
    </font>
    <font>
      <b/>
      <sz val="11"/>
      <color theme="0"/>
      <name val="Century Gothic"/>
      <family val="1"/>
      <scheme val="major"/>
    </font>
    <font>
      <b/>
      <sz val="10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0" fontId="5" fillId="5" borderId="0" applyNumberFormat="0" applyBorder="0" applyAlignment="0" applyProtection="0"/>
    <xf numFmtId="0" fontId="3" fillId="2" borderId="0" applyNumberFormat="0" applyBorder="0" applyProtection="0">
      <alignment horizontal="center" vertical="center"/>
    </xf>
    <xf numFmtId="0" fontId="3" fillId="3" borderId="0" applyNumberFormat="0" applyBorder="0" applyProtection="0">
      <alignment horizontal="center" vertical="center"/>
    </xf>
    <xf numFmtId="0" fontId="4" fillId="4" borderId="0" applyNumberFormat="0" applyBorder="0" applyAlignment="0" applyProtection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6" borderId="1" xfId="0" applyFont="1" applyFill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0" fillId="7" borderId="2" xfId="0" applyFont="1" applyFill="1" applyBorder="1" applyAlignment="1">
      <alignment horizontal="left" vertical="center" indent="1"/>
    </xf>
    <xf numFmtId="0" fontId="4" fillId="6" borderId="0" xfId="0" applyFont="1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14" fontId="0" fillId="0" borderId="2" xfId="0" applyNumberFormat="1" applyFont="1" applyBorder="1" applyAlignment="1">
      <alignment horizontal="left" vertical="center" indent="1"/>
    </xf>
    <xf numFmtId="9" fontId="0" fillId="0" borderId="2" xfId="1" applyNumberFormat="1" applyFont="1" applyBorder="1" applyAlignment="1">
      <alignment horizontal="right" vertical="center" indent="1"/>
    </xf>
    <xf numFmtId="0" fontId="0" fillId="0" borderId="2" xfId="0" applyNumberFormat="1" applyFont="1" applyBorder="1" applyAlignment="1">
      <alignment horizontal="center" vertical="center"/>
    </xf>
    <xf numFmtId="0" fontId="0" fillId="7" borderId="0" xfId="0" applyFont="1" applyFill="1" applyBorder="1" applyAlignment="1">
      <alignment horizontal="left" vertical="center" indent="1"/>
    </xf>
    <xf numFmtId="14" fontId="0" fillId="7" borderId="2" xfId="0" applyNumberFormat="1" applyFont="1" applyFill="1" applyBorder="1" applyAlignment="1">
      <alignment horizontal="left" vertical="center" indent="1"/>
    </xf>
    <xf numFmtId="9" fontId="0" fillId="7" borderId="2" xfId="1" applyNumberFormat="1" applyFont="1" applyFill="1" applyBorder="1" applyAlignment="1">
      <alignment horizontal="right" vertical="center" indent="1"/>
    </xf>
    <xf numFmtId="0" fontId="0" fillId="7" borderId="2" xfId="0" applyNumberFormat="1" applyFont="1" applyFill="1" applyBorder="1" applyAlignment="1">
      <alignment horizontal="center" vertical="center"/>
    </xf>
  </cellXfs>
  <cellStyles count="6">
    <cellStyle name="Prozent" xfId="1" builtinId="5"/>
    <cellStyle name="Standard" xfId="0" builtinId="0" customBuiltin="1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</cellStyles>
  <dxfs count="16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major"/>
      </font>
      <fill>
        <patternFill patternType="solid">
          <fgColor indexed="64"/>
          <bgColor theme="3" tint="0.3999450666829432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  <border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2" defaultTableStyle="To Do List" defaultPivotStyle="PivotStyleMedium13">
    <tableStyle name="To Do List" pivot="0" count="3">
      <tableStyleElement type="wholeTable" dxfId="15"/>
      <tableStyleElement type="headerRow" dxfId="14"/>
      <tableStyleElement type="secondRowStripe" dxfId="13"/>
    </tableStyle>
    <tableStyle name="To Do List Pivot" table="0" count="11">
      <tableStyleElement type="headerRow" dxfId="12"/>
      <tableStyleElement type="totalRow" dxfId="11"/>
      <tableStyleElement type="firstRowStripe" dxfId="10"/>
      <tableStyleElement type="firstColumnStripe" dxfId="9"/>
      <tableStyleElement type="firstSubtotalColumn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28573</xdr:rowOff>
    </xdr:from>
    <xdr:to>
      <xdr:col>9</xdr:col>
      <xdr:colOff>4929</xdr:colOff>
      <xdr:row>2</xdr:row>
      <xdr:rowOff>13333</xdr:rowOff>
    </xdr:to>
    <xdr:sp macro="" textlink="">
      <xdr:nvSpPr>
        <xdr:cNvPr id="2" name="Titel" descr="Aufgabenliste" title="Vorlagentitel"/>
        <xdr:cNvSpPr txBox="1"/>
      </xdr:nvSpPr>
      <xdr:spPr>
        <a:xfrm>
          <a:off x="191196" y="209339"/>
          <a:ext cx="10232136" cy="1051978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marL="0" indent="0" algn="l"/>
          <a:r>
            <a:rPr lang="en-US" sz="3200">
              <a:solidFill>
                <a:schemeClr val="bg1"/>
              </a:solidFill>
              <a:latin typeface="+mj-lt"/>
              <a:ea typeface="+mn-ea"/>
              <a:cs typeface="+mn-cs"/>
            </a:rPr>
            <a:t>AUFGABENLISTE</a:t>
          </a:r>
        </a:p>
      </xdr:txBody>
    </xdr:sp>
    <xdr:clientData/>
  </xdr:twoCellAnchor>
  <xdr:twoCellAnchor>
    <xdr:from>
      <xdr:col>8</xdr:col>
      <xdr:colOff>828674</xdr:colOff>
      <xdr:row>0</xdr:row>
      <xdr:rowOff>57149</xdr:rowOff>
    </xdr:from>
    <xdr:to>
      <xdr:col>8</xdr:col>
      <xdr:colOff>1514474</xdr:colOff>
      <xdr:row>1</xdr:row>
      <xdr:rowOff>927734</xdr:rowOff>
    </xdr:to>
    <xdr:sp macro="" textlink="">
      <xdr:nvSpPr>
        <xdr:cNvPr id="3" name="Aufgaben Jahr" descr="Enthält das Jahr der Aufgabenliste, wie 2014" title="Jahr der Aufgabenliste"/>
        <xdr:cNvSpPr/>
      </xdr:nvSpPr>
      <xdr:spPr>
        <a:xfrm>
          <a:off x="9182099" y="57149"/>
          <a:ext cx="685800" cy="1051560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600">
              <a:solidFill>
                <a:schemeClr val="bg1"/>
              </a:solidFill>
              <a:latin typeface="+mj-lt"/>
            </a:rPr>
            <a:t>2022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Aufgabenliste" displayName="Aufgabenliste" ref="B4:I15" totalsRowShown="0" headerRowDxfId="1">
  <autoFilter ref="B4:I15"/>
  <tableColumns count="8">
    <tableColumn id="1" name="Aufgabe"/>
    <tableColumn id="2" name="Priorität"/>
    <tableColumn id="3" name="Status"/>
    <tableColumn id="4" name="Anfangsdatum"/>
    <tableColumn id="5" name="Fälligkeitsdatum"/>
    <tableColumn id="6" name="% abgeschlossen"/>
    <tableColumn id="7" name="Erledigt/überfällig?" dataDxfId="0">
      <calculatedColumnFormula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calculatedColumnFormula>
    </tableColumn>
    <tableColumn id="8" name="Notizen"/>
  </tableColumns>
  <tableStyleInfo name="To Do List" showFirstColumn="0" showLastColumn="0" showRowStripes="1" showColumnStripes="0"/>
</table>
</file>

<file path=xl/theme/theme1.xml><?xml version="1.0" encoding="utf-8"?>
<a:theme xmlns:a="http://schemas.openxmlformats.org/drawingml/2006/main" name="To-Do List">
  <a:themeElements>
    <a:clrScheme name="To-Do List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To-Do Li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I15"/>
  <sheetViews>
    <sheetView showGridLines="0" tabSelected="1" zoomScaleNormal="100" workbookViewId="0">
      <selection activeCell="E5" sqref="E5"/>
    </sheetView>
  </sheetViews>
  <sheetFormatPr baseColWidth="10" defaultColWidth="8.85546875" defaultRowHeight="26.25" customHeight="1" x14ac:dyDescent="0.25"/>
  <cols>
    <col min="1" max="1" width="2.85546875" style="1" customWidth="1"/>
    <col min="2" max="3" width="16.7109375" style="1" customWidth="1"/>
    <col min="4" max="4" width="18.28515625" style="1" customWidth="1"/>
    <col min="5" max="5" width="18.85546875" style="1" bestFit="1" customWidth="1"/>
    <col min="6" max="6" width="20.5703125" style="1" bestFit="1" customWidth="1"/>
    <col min="7" max="7" width="21.140625" style="1" bestFit="1" customWidth="1"/>
    <col min="8" max="8" width="23.28515625" style="1" bestFit="1" customWidth="1"/>
    <col min="9" max="9" width="30.7109375" style="1" customWidth="1"/>
    <col min="10" max="10" width="2.85546875" style="1" customWidth="1"/>
    <col min="11" max="16384" width="8.85546875" style="1"/>
  </cols>
  <sheetData>
    <row r="1" spans="2:9" ht="14.25" customHeight="1" x14ac:dyDescent="0.25"/>
    <row r="2" spans="2:9" ht="84" customHeight="1" x14ac:dyDescent="0.25"/>
    <row r="3" spans="2:9" ht="3.75" customHeight="1" x14ac:dyDescent="0.25"/>
    <row r="4" spans="2:9" ht="26.25" customHeight="1" x14ac:dyDescent="0.25">
      <c r="B4" s="5" t="s">
        <v>0</v>
      </c>
      <c r="C4" s="2" t="s">
        <v>1</v>
      </c>
      <c r="D4" s="2" t="s">
        <v>2</v>
      </c>
      <c r="E4" s="2" t="s">
        <v>4</v>
      </c>
      <c r="F4" s="2" t="s">
        <v>5</v>
      </c>
      <c r="G4" s="2" t="s">
        <v>3</v>
      </c>
      <c r="H4" s="2" t="s">
        <v>16</v>
      </c>
      <c r="I4" s="2" t="s">
        <v>11</v>
      </c>
    </row>
    <row r="5" spans="2:9" ht="27" customHeight="1" x14ac:dyDescent="0.25">
      <c r="B5" s="6" t="s">
        <v>13</v>
      </c>
      <c r="C5" s="3" t="s">
        <v>7</v>
      </c>
      <c r="D5" s="3" t="s">
        <v>9</v>
      </c>
      <c r="E5" s="7">
        <f ca="1">TODAY()-10</f>
        <v>42288</v>
      </c>
      <c r="F5" s="7">
        <f ca="1">TODAY()-1</f>
        <v>42297</v>
      </c>
      <c r="G5" s="8">
        <v>0</v>
      </c>
      <c r="H5" s="9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3</v>
      </c>
      <c r="I5" s="3"/>
    </row>
    <row r="6" spans="2:9" ht="27" customHeight="1" x14ac:dyDescent="0.25">
      <c r="B6" s="10" t="s">
        <v>14</v>
      </c>
      <c r="C6" s="4" t="s">
        <v>6</v>
      </c>
      <c r="D6" s="4" t="s">
        <v>12</v>
      </c>
      <c r="E6" s="11">
        <f ca="1">TODAY()-20</f>
        <v>42278</v>
      </c>
      <c r="F6" s="11">
        <f ca="1">TODAY()+5</f>
        <v>42303</v>
      </c>
      <c r="G6" s="12">
        <v>1</v>
      </c>
      <c r="H6" s="13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1</v>
      </c>
      <c r="I6" s="4"/>
    </row>
    <row r="7" spans="2:9" ht="27" customHeight="1" x14ac:dyDescent="0.25">
      <c r="B7" s="6" t="s">
        <v>15</v>
      </c>
      <c r="C7" s="3" t="s">
        <v>7</v>
      </c>
      <c r="D7" s="3" t="s">
        <v>10</v>
      </c>
      <c r="E7" s="7">
        <f t="shared" ref="E7:E13" ca="1" si="0">TODAY()-20</f>
        <v>42278</v>
      </c>
      <c r="F7" s="7">
        <f t="shared" ref="F7:F13" ca="1" si="1">TODAY()+5</f>
        <v>42303</v>
      </c>
      <c r="G7" s="8">
        <v>0.5</v>
      </c>
      <c r="H7" s="9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2</v>
      </c>
      <c r="I7" s="3"/>
    </row>
    <row r="8" spans="2:9" ht="27" customHeight="1" x14ac:dyDescent="0.25">
      <c r="B8" s="10" t="s">
        <v>17</v>
      </c>
      <c r="C8" s="4" t="s">
        <v>7</v>
      </c>
      <c r="D8" s="4" t="s">
        <v>25</v>
      </c>
      <c r="E8" s="11">
        <f t="shared" ca="1" si="0"/>
        <v>42278</v>
      </c>
      <c r="F8" s="11">
        <f t="shared" ca="1" si="1"/>
        <v>42303</v>
      </c>
      <c r="G8" s="12">
        <v>0</v>
      </c>
      <c r="H8" s="13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2</v>
      </c>
      <c r="I8" s="4"/>
    </row>
    <row r="9" spans="2:9" ht="27" customHeight="1" x14ac:dyDescent="0.25">
      <c r="B9" s="6" t="s">
        <v>18</v>
      </c>
      <c r="C9" s="3" t="s">
        <v>8</v>
      </c>
      <c r="D9" s="3" t="s">
        <v>12</v>
      </c>
      <c r="E9" s="7">
        <f t="shared" ca="1" si="0"/>
        <v>42278</v>
      </c>
      <c r="F9" s="7">
        <f t="shared" ca="1" si="1"/>
        <v>42303</v>
      </c>
      <c r="G9" s="8">
        <v>1</v>
      </c>
      <c r="H9" s="9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1</v>
      </c>
      <c r="I9" s="3"/>
    </row>
    <row r="10" spans="2:9" ht="27" customHeight="1" x14ac:dyDescent="0.25">
      <c r="B10" s="10" t="s">
        <v>19</v>
      </c>
      <c r="C10" s="4" t="s">
        <v>6</v>
      </c>
      <c r="D10" s="4" t="s">
        <v>9</v>
      </c>
      <c r="E10" s="11">
        <f t="shared" ca="1" si="0"/>
        <v>42278</v>
      </c>
      <c r="F10" s="11">
        <f t="shared" ca="1" si="1"/>
        <v>42303</v>
      </c>
      <c r="G10" s="12">
        <v>0</v>
      </c>
      <c r="H10" s="13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2</v>
      </c>
      <c r="I10" s="4"/>
    </row>
    <row r="11" spans="2:9" ht="27" customHeight="1" x14ac:dyDescent="0.25">
      <c r="B11" s="6" t="s">
        <v>20</v>
      </c>
      <c r="C11" s="3" t="s">
        <v>6</v>
      </c>
      <c r="D11" s="3" t="s">
        <v>12</v>
      </c>
      <c r="E11" s="7">
        <f t="shared" ca="1" si="0"/>
        <v>42278</v>
      </c>
      <c r="F11" s="7">
        <f t="shared" ca="1" si="1"/>
        <v>42303</v>
      </c>
      <c r="G11" s="8">
        <v>1</v>
      </c>
      <c r="H11" s="9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1</v>
      </c>
      <c r="I11" s="3"/>
    </row>
    <row r="12" spans="2:9" ht="27" customHeight="1" x14ac:dyDescent="0.25">
      <c r="B12" s="10" t="s">
        <v>21</v>
      </c>
      <c r="C12" s="4" t="s">
        <v>7</v>
      </c>
      <c r="D12" s="4" t="s">
        <v>9</v>
      </c>
      <c r="E12" s="11">
        <f t="shared" ca="1" si="0"/>
        <v>42278</v>
      </c>
      <c r="F12" s="11">
        <f t="shared" ca="1" si="1"/>
        <v>42303</v>
      </c>
      <c r="G12" s="12">
        <v>0</v>
      </c>
      <c r="H12" s="13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2</v>
      </c>
      <c r="I12" s="4"/>
    </row>
    <row r="13" spans="2:9" ht="27" customHeight="1" x14ac:dyDescent="0.25">
      <c r="B13" s="6" t="s">
        <v>22</v>
      </c>
      <c r="C13" s="3" t="s">
        <v>7</v>
      </c>
      <c r="D13" s="3" t="s">
        <v>12</v>
      </c>
      <c r="E13" s="7">
        <f t="shared" ca="1" si="0"/>
        <v>42278</v>
      </c>
      <c r="F13" s="7">
        <f t="shared" ca="1" si="1"/>
        <v>42303</v>
      </c>
      <c r="G13" s="8">
        <v>1</v>
      </c>
      <c r="H13" s="9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1</v>
      </c>
      <c r="I13" s="3"/>
    </row>
    <row r="14" spans="2:9" ht="27" customHeight="1" x14ac:dyDescent="0.25">
      <c r="B14" s="10" t="s">
        <v>23</v>
      </c>
      <c r="C14" s="3" t="s">
        <v>8</v>
      </c>
      <c r="D14" s="3" t="s">
        <v>10</v>
      </c>
      <c r="E14" s="7">
        <f ca="1">TODAY()-30</f>
        <v>42268</v>
      </c>
      <c r="F14" s="7">
        <f ca="1">Aufgabenliste!$E14+45</f>
        <v>42313</v>
      </c>
      <c r="G14" s="8">
        <v>0.5</v>
      </c>
      <c r="H14" s="9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2</v>
      </c>
      <c r="I14" s="3"/>
    </row>
    <row r="15" spans="2:9" ht="27" customHeight="1" x14ac:dyDescent="0.25">
      <c r="B15" s="6" t="s">
        <v>24</v>
      </c>
      <c r="C15" s="3" t="s">
        <v>7</v>
      </c>
      <c r="D15" s="3" t="s">
        <v>9</v>
      </c>
      <c r="E15" s="7">
        <f ca="1">TODAY()+20</f>
        <v>42318</v>
      </c>
      <c r="F15" s="7">
        <f ca="1">TODAY()+55</f>
        <v>42353</v>
      </c>
      <c r="G15" s="8">
        <v>0</v>
      </c>
      <c r="H15" s="9">
        <f ca="1">IF(AND(Aufgabenliste[[#This Row],[Status]]="Erledigt",Aufgabenliste[[#This Row],[% abgeschlossen]]=1),1,IF(ISBLANK(Aufgabenliste[[#This Row],[Fälligkeitsdatum]]),2,IF(AND(Aufgabenliste[[#This Row],[Status]]&lt;&gt;"Erledigt",TODAY()&gt;Aufgabenliste[[#This Row],[Fälligkeitsdatum]]),3,2)))</f>
        <v>2</v>
      </c>
      <c r="I15" s="3"/>
    </row>
  </sheetData>
  <phoneticPr fontId="2" type="noConversion"/>
  <conditionalFormatting sqref="G5:G6 G8 G10 G12 G14">
    <cfRule type="dataBar" priority="7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{188CB613-9332-4DC6-9DE8-E9F63BEC4859}</x14:id>
        </ext>
      </extLst>
    </cfRule>
  </conditionalFormatting>
  <conditionalFormatting sqref="G7">
    <cfRule type="dataBar" priority="2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{A80974E5-5D67-4036-8679-3A5D77587CC1}</x14:id>
        </ext>
      </extLst>
    </cfRule>
  </conditionalFormatting>
  <conditionalFormatting sqref="G9">
    <cfRule type="dataBar" priority="1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{A83F588D-540D-4A6F-8704-AB2587E25D18}</x14:id>
        </ext>
      </extLst>
    </cfRule>
  </conditionalFormatting>
  <conditionalFormatting sqref="G11">
    <cfRule type="dataBar" priority="1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{4967AF29-6F2A-4228-8437-5BA551353C6C}</x14:id>
        </ext>
      </extLst>
    </cfRule>
  </conditionalFormatting>
  <conditionalFormatting sqref="G13">
    <cfRule type="dataBar" priority="1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{BD5770EC-1EB1-48CF-828E-AB7814CF5D5A}</x14:id>
        </ext>
      </extLst>
    </cfRule>
  </conditionalFormatting>
  <conditionalFormatting sqref="G15">
    <cfRule type="dataBar" priority="1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{68CEF2CE-382F-4B13-8C4F-D34D9D7774E1}</x14:id>
        </ext>
      </extLst>
    </cfRule>
  </conditionalFormatting>
  <dataValidations count="5">
    <dataValidation type="list" allowBlank="1" errorTitle="Achtung" sqref="C15">
      <formula1>"Low, Normal, High"</formula1>
    </dataValidation>
    <dataValidation type="list" allowBlank="1" errorTitle="Achtung" sqref="C5:C14">
      <formula1>"Niedrig,Normal,Hoch"</formula1>
    </dataValidation>
    <dataValidation type="list" errorStyle="warning" allowBlank="1" showInputMessage="1" showErrorMessage="1" errorTitle="Achtung" error="Damit diese Vorlage ordnungsgemäß funktioniert, müssen Sie eine Auswahl in der Dropdownliste treffen. Sie können jedoch auch Ihre Eingabe verwenden, indem Sie auf 'Ja' klicken." sqref="D5:D15">
      <formula1>"Nicht begonnen,In Bearbeitung,Zurückgestellt,Erledigt"</formula1>
    </dataValidation>
    <dataValidation type="list" allowBlank="1" sqref="G5:G15">
      <formula1>"0%,25%,50%,75%,100%"</formula1>
    </dataValidation>
    <dataValidation type="custom" allowBlank="1" showInputMessage="1" showErrorMessage="1" errorTitle="Achtung" error="Damit diese Vorlage ordnungsgemäß funktioniert, muss das Fälligkeitsdatum auf das gleiche oder ein späteres Datum als das Anfangsdatum festgelegt werden." sqref="F5:F15">
      <formula1>F5&gt;=E5</formula1>
    </dataValidation>
  </dataValidations>
  <printOptions horizontalCentered="1"/>
  <pageMargins left="0.25" right="0.25" top="0.75" bottom="0.75" header="0.3" footer="0.3"/>
  <pageSetup paperSize="9" scale="84" fitToHeight="0" orientation="landscape" r:id="rId1"/>
  <headerFooter differentFirst="1">
    <oddFooter>Seite &amp;P von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8CB613-9332-4DC6-9DE8-E9F63BEC4859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G5:G6 G8 G10 G12 G14</xm:sqref>
        </x14:conditionalFormatting>
        <x14:conditionalFormatting xmlns:xm="http://schemas.microsoft.com/office/excel/2006/main">
          <x14:cfRule type="iconSet" priority="80" id="{61976558-4184-4BD1-B78A-DCBE6FDA3BC9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Flags" iconId="0"/>
            </x14:iconSet>
          </x14:cfRule>
          <xm:sqref>H5:H6 H8 H10 H12</xm:sqref>
        </x14:conditionalFormatting>
        <x14:conditionalFormatting xmlns:xm="http://schemas.microsoft.com/office/excel/2006/main">
          <x14:cfRule type="dataBar" id="{A80974E5-5D67-4036-8679-3A5D77587CC1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iconSet" priority="22" id="{08A9D40A-D883-480D-BF70-A7798C8A5160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Flags" iconId="0"/>
            </x14:iconSet>
          </x14:cfRule>
          <xm:sqref>H7</xm:sqref>
        </x14:conditionalFormatting>
        <x14:conditionalFormatting xmlns:xm="http://schemas.microsoft.com/office/excel/2006/main">
          <x14:cfRule type="dataBar" id="{A83F588D-540D-4A6F-8704-AB2587E25D18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G9</xm:sqref>
        </x14:conditionalFormatting>
        <x14:conditionalFormatting xmlns:xm="http://schemas.microsoft.com/office/excel/2006/main">
          <x14:cfRule type="iconSet" priority="20" id="{A6D164F7-686C-4D8C-A13E-C6A255668948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Flags" iconId="0"/>
            </x14:iconSet>
          </x14:cfRule>
          <xm:sqref>H9</xm:sqref>
        </x14:conditionalFormatting>
        <x14:conditionalFormatting xmlns:xm="http://schemas.microsoft.com/office/excel/2006/main">
          <x14:cfRule type="dataBar" id="{4967AF29-6F2A-4228-8437-5BA551353C6C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iconSet" priority="18" id="{24760000-B80E-4BCE-8560-CB38CCEEAEE9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Flags" iconId="0"/>
            </x14:iconSet>
          </x14:cfRule>
          <xm:sqref>H11</xm:sqref>
        </x14:conditionalFormatting>
        <x14:conditionalFormatting xmlns:xm="http://schemas.microsoft.com/office/excel/2006/main">
          <x14:cfRule type="dataBar" id="{BD5770EC-1EB1-48CF-828E-AB7814CF5D5A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iconSet" priority="16" id="{C01BC162-2944-476C-B8D5-FFC61E707F2E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Flags" iconId="0"/>
            </x14:iconSet>
          </x14:cfRule>
          <xm:sqref>H13:H14</xm:sqref>
        </x14:conditionalFormatting>
        <x14:conditionalFormatting xmlns:xm="http://schemas.microsoft.com/office/excel/2006/main">
          <x14:cfRule type="dataBar" id="{68CEF2CE-382F-4B13-8C4F-D34D9D7774E1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iconSet" priority="14" id="{DE051730-59C8-4809-8F2B-A14AE30B3E6D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Flags" iconId="0"/>
            </x14:iconSet>
          </x14:cfRule>
          <xm:sqref>H15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03DB118-0227-4578-A710-633316086C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Aufgabenliste</vt:lpstr>
      <vt:lpstr>Aufgabenliste!Drucktitel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2015-10-21T09:27:41Z</dcterms:created>
  <dcterms:modified xsi:type="dcterms:W3CDTF">2015-10-21T09:27:41Z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TC028980339991</vt:lpwstr>
  </property>
</Properties>
</file>